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server\общие ресурсы\ЗАМ КАБАНОВА\рейтинг по открытости бюджетных данных\2025\Сведения и аналитические данные за 1 полугодие 2025 года\"/>
    </mc:Choice>
  </mc:AlternateContent>
  <bookViews>
    <workbookView xWindow="-110" yWindow="-110" windowWidth="23250" windowHeight="12600"/>
  </bookViews>
  <sheets>
    <sheet name="Приложение" sheetId="3" r:id="rId1"/>
  </sheets>
  <externalReferences>
    <externalReference r:id="rId2"/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90" i="3" l="1"/>
  <c r="B89" i="3"/>
  <c r="F86" i="3"/>
  <c r="B86" i="3"/>
  <c r="B78" i="3"/>
  <c r="B77" i="3"/>
  <c r="B76" i="3"/>
  <c r="F62" i="3" l="1"/>
  <c r="F61" i="3"/>
  <c r="F60" i="3"/>
  <c r="F59" i="3"/>
  <c r="F55" i="3"/>
  <c r="A48" i="3"/>
  <c r="B48" i="3"/>
  <c r="A47" i="3"/>
  <c r="B47" i="3"/>
  <c r="F34" i="3"/>
  <c r="A34" i="3"/>
  <c r="B34" i="3"/>
  <c r="F40" i="3" l="1"/>
  <c r="F39" i="3"/>
  <c r="F14" i="3"/>
  <c r="F63" i="3"/>
  <c r="F64" i="3"/>
  <c r="F65" i="3"/>
  <c r="F66" i="3"/>
  <c r="F67" i="3"/>
  <c r="F68" i="3"/>
  <c r="F69" i="3"/>
  <c r="F70" i="3"/>
  <c r="F71" i="3"/>
  <c r="F72" i="3"/>
  <c r="F33" i="3"/>
  <c r="F37" i="3"/>
  <c r="F38" i="3"/>
  <c r="F41" i="3"/>
  <c r="F42" i="3"/>
  <c r="F46" i="3"/>
  <c r="F79" i="3"/>
  <c r="F87" i="3"/>
  <c r="F88" i="3"/>
  <c r="F99" i="3" l="1"/>
  <c r="F97" i="3"/>
  <c r="E11" i="3" l="1"/>
  <c r="F32" i="3" l="1"/>
  <c r="F31" i="3"/>
  <c r="F20" i="3" l="1"/>
  <c r="F19" i="3"/>
  <c r="F18" i="3"/>
  <c r="F16" i="3"/>
  <c r="F15" i="3"/>
  <c r="F13" i="3"/>
  <c r="F12" i="3"/>
  <c r="F10" i="3"/>
  <c r="F8" i="3"/>
  <c r="C11" i="3"/>
  <c r="D11" i="3"/>
  <c r="F27" i="3"/>
  <c r="F26" i="3"/>
  <c r="F25" i="3"/>
  <c r="F24" i="3"/>
  <c r="F23" i="3"/>
  <c r="F22" i="3"/>
  <c r="D21" i="3"/>
  <c r="E21" i="3" l="1"/>
  <c r="E17" i="3"/>
  <c r="E9" i="3"/>
  <c r="E7" i="3"/>
  <c r="E6" i="3" l="1"/>
  <c r="E5" i="3" s="1"/>
  <c r="E4" i="3" s="1"/>
  <c r="F28" i="3" l="1"/>
  <c r="F29" i="3"/>
  <c r="D9" i="3" l="1"/>
  <c r="F30" i="3" l="1"/>
  <c r="F21" i="3"/>
  <c r="D17" i="3"/>
  <c r="F17" i="3" s="1"/>
  <c r="F11" i="3"/>
  <c r="F9" i="3"/>
  <c r="D7" i="3"/>
  <c r="C21" i="3"/>
  <c r="C17" i="3"/>
  <c r="C9" i="3"/>
  <c r="C7" i="3"/>
  <c r="C6" i="3" l="1"/>
  <c r="D6" i="3"/>
  <c r="D5" i="3" s="1"/>
  <c r="D4" i="3" s="1"/>
  <c r="F7" i="3"/>
  <c r="F6" i="3" l="1"/>
  <c r="F5" i="3"/>
  <c r="C5" i="3"/>
  <c r="F4" i="3" l="1"/>
</calcChain>
</file>

<file path=xl/sharedStrings.xml><?xml version="1.0" encoding="utf-8"?>
<sst xmlns="http://schemas.openxmlformats.org/spreadsheetml/2006/main" count="184" uniqueCount="184">
  <si>
    <t>Код бюджетной классификации (без указания кода главного администратора доходов бюджета)</t>
  </si>
  <si>
    <t>Наименование доходов</t>
  </si>
  <si>
    <t>Темп роста к соответствующему периоду прошлого года, %</t>
  </si>
  <si>
    <t>ДОХОДЫ БЮДЖЕТА - ВСЕГО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</si>
  <si>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</si>
  <si>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</si>
  <si>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</si>
  <si>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</si>
  <si>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</si>
  <si>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</si>
  <si>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</si>
  <si>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</si>
  <si>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</si>
  <si>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</si>
  <si>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</si>
  <si>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</si>
  <si>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</si>
  <si>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</si>
  <si>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</si>
  <si>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1 06 00000 00 0000 000</t>
  </si>
  <si>
    <t>НАЛОГИ НА ИМУЩЕСТВО</t>
  </si>
  <si>
    <t>1 08 00000 00 0000 000</t>
  </si>
  <si>
    <t>ГОСУДАРСТВЕННАЯ ПОШЛИНА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</si>
  <si>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</si>
  <si>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</si>
  <si>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</si>
  <si>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</si>
  <si>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</si>
  <si>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</si>
  <si>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(РАБОТ) И КОМПЕНСАЦИИ ЗАТРАТ ГОСУДАРСТВА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</si>
  <si>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</si>
  <si>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</si>
  <si>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</si>
  <si>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</si>
  <si>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</si>
  <si>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</si>
  <si>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</si>
  <si>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</si>
  <si>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</si>
  <si>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</si>
  <si>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</si>
  <si>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</si>
  <si>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</si>
  <si>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</si>
  <si>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</si>
  <si>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</si>
  <si>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</si>
  <si>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</si>
  <si>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Налог на имущество физических лиц</t>
  </si>
  <si>
    <t>1 06 01000 00 0000 110</t>
  </si>
  <si>
    <t>Земельный налог</t>
  </si>
  <si>
    <t>1 06 06000 00 0000 110</t>
  </si>
  <si>
    <t xml:space="preserve">Единый налог на вмененный доход для отдельных видов деятельности
</t>
  </si>
  <si>
    <t>1 05 02000 00 0000 110</t>
  </si>
  <si>
    <t xml:space="preserve">Единый сельскохозяйственный налог
</t>
  </si>
  <si>
    <t>1 05 03000 00 0000 110</t>
  </si>
  <si>
    <t xml:space="preserve">Налог, взимаемый в связи с применением патентной системы налогообложения
</t>
  </si>
  <si>
    <t>1 05 04 000 00 0000 110</t>
  </si>
  <si>
    <t>2 02 10000 00 0000 150</t>
  </si>
  <si>
    <t>2 08 00000 00 0000 150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</si>
  <si>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</si>
  <si>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1 05 07 000 00 0000 110</t>
  </si>
  <si>
    <t xml:space="preserve">Налог, взимаемый в связи с применением специального налогового режима "Автоматизированная упрощенная система налогообложения" </t>
  </si>
  <si>
    <t>Дотации на выравнивание бюджетной обеспеченности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</si>
  <si>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</si>
  <si>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2 02 15001 00 0000 150</t>
  </si>
  <si>
    <t>2 02 15001 14 0000 150</t>
  </si>
  <si>
    <t>Субсидии бюджетам на сокращение доли загрязненных сточных вод</t>
  </si>
  <si>
    <t>Субсидии бюджетам муниципальных округов на сокращение доли загрязненных сточных вод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</si>
  <si>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</si>
  <si>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</si>
  <si>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поддержку отрасли культуры</t>
  </si>
  <si>
    <t>Субсидии бюджетам муниципальных округов на поддержку отрасли культуры</t>
  </si>
  <si>
    <t>Прочие субсидии</t>
  </si>
  <si>
    <t>Прочие субсидии бюджетам муниципальных округов</t>
  </si>
  <si>
    <t>Субсидии бюджетам муниципальных округов на частичную компенсацию транспортных расходов организаций и индивидуальных предпринимателей по доставке продовольственных и промышленных товаров для граждан в сельские населенные пункты в Московской области</t>
  </si>
  <si>
    <t>Cубсидии бюджетам муниципальных округов на проведение мероприятий по организации отдыха детей в каникулярное время</t>
  </si>
  <si>
    <t>Субсидии бюджетам муниципальных округов на приобретение автобусов для доставки обучающихся в общеобразовательные организации  в Московской области, расположенные в сельской местности</t>
  </si>
  <si>
    <t xml:space="preserve">Субсидия бюджетам муниципальных округов на 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 </t>
  </si>
  <si>
    <t>Субсидия бюджетам муниципальных округов на строительство и реконструкцию объектов водоснабжения</t>
  </si>
  <si>
    <t>Субсидии бюджетам муниципальных округов на строительство и реконструкцию сетей водоснабжения, водоотведения, теплоснабжения</t>
  </si>
  <si>
    <t>Субсидии бюджетам муниципальных округов на реализацию мероприятий по капитальному ремонту объектов  теплоснабжения</t>
  </si>
  <si>
    <t>Субсидии бюджетам муниципальных округов на строительство и реконструкцию сетей теплоснабжения муниципальной собственности</t>
  </si>
  <si>
    <t>Субсидии бюджетам муниципальных округов на реализацию мероприятий по строительству и реконструкции объектов теплоснабжения муниципальной собственности</t>
  </si>
  <si>
    <t>Субсидии бюджетам муниципальных округов на реализацию мероприятий по строительству и реконструкции сетей теплоснабжения муниципальной собственности</t>
  </si>
  <si>
    <t>Субсидии бюджетам муниципальных округов на капитальный ремонт сетей теплоснабжения на территории муниципальных образований Московской области.</t>
  </si>
  <si>
    <t>Субсидии бюджетам муниципальных округов на реализацию мероприятий по капитальному ремонту сетей теплоснабжения на территории муниципальных образований</t>
  </si>
  <si>
    <t>Субсидии бюджетам муниципальных округов на обеспечение мероприятий по переселению граждан из аварийного жилищного фонда, признанного таковым после 1 января 2017 года</t>
  </si>
  <si>
    <t>Субсидии бюджетам муниципальных округов на софинансирование работ по капитальному ремонту автомобильных дорог к сельским населенным пунктам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</si>
  <si>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</si>
  <si>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округов на выполнение передаваемых полномочий субъектов Российской Федерации</t>
  </si>
  <si>
    <t>Субвенции бюджетам муниципальных округов  Московской области на обеспечение переданного государственного полномочия Московской области по созданию комиссий  по делам несовершеннолетних и защите их прав  муниципальных  образований Московской области</t>
  </si>
  <si>
    <t xml:space="preserve">Субвенции бюджетам муниципальных округов Московской области на оплату расходов, связанных с компенсацией проезда  к месту учебы и обратно отдельным категориям обучающихся по очной форме обучения  муниципальных общеобразовательных организаций  в Московской области </t>
  </si>
  <si>
    <t xml:space="preserve">Субвенция бюджетам муниципальных округов Московской области на финансовое обеспечение государственных гарантий реализации прав граждан  на получение общедоступного и бесплатного дошкольного, начального общего, основного общего, среднего  общего образования в муниципальных общеобразовательных организациях в Московской области,обеспечение дополнительного образования детей в муниципальных общеобразовательных  организациях в Московской области, включая расходы на оплату труда, приобретение  учебников и учебных пособий, средств обучения, игр, игрушек (за исключением расходов на содержание зданий и оплату коммунальных услуг)   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</si>
  <si>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</si>
  <si>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Субвенции бюджетам муниципальных округов на организацию мероприятий при осуществлении деятельности по обращению с собаками без владельцев</t>
  </si>
  <si>
    <t>Субвенции бюджетам муниципальных округов на создание административных комиссий, уполномоченных рассматривать дела об административных правонарушениях в сфере благоустройства</t>
  </si>
  <si>
    <t>Субвенции бюджетам муниципальных образований Московской области на 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</si>
  <si>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Субвенции бюджетам муниципальных округов на обеспечение переданных государственных полномочий Московской области по организации деятельности по сбору (в том числе раздельный сбор), транспортированию, обработке, утилизации отходов, в том числе бытового мусора, на лесных участках в составе земель лесного фонда, не предоставленных гражданам и юридическим лицам</t>
  </si>
  <si>
    <t>Субвенции бюджетам муниципальных округов на выплату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</si>
  <si>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Субвенции бюджетам муниципальных округов на выплату пособия педагогическим работникам муниципальных дошкольных и общеобразовательных организаций - молодым специалистам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</si>
  <si>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</si>
  <si>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</si>
  <si>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</si>
  <si>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</si>
  <si>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</si>
  <si>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</si>
  <si>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</si>
  <si>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</si>
  <si>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</si>
  <si>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</si>
  <si>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</si>
  <si>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округов</t>
  </si>
  <si>
    <t>Прочие межбюджетные трансферты, передаваемые бюджетам муниципальных округов (финансовое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образования)</t>
  </si>
  <si>
    <t xml:space="preserve"> Прочие межбюджетные трансферты, передаваемые бюджетам муниципальных округов (на 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организациях) </t>
  </si>
  <si>
    <t>Прочие межбюджетные трансферты, передаваемые бюджетам муниципальных округов (на приобретение специализированной техники для аварийных бригад)</t>
  </si>
  <si>
    <t>Прочие межбюджетные трансферты, передаваемые бюджетам муниципальных округов(на выплату ежемесячных доплат за напряженный труд работникам муниципальных дошкольных и общеобразовательных организаций)</t>
  </si>
  <si>
    <t>Прочие межбюджетные трансферты, передаваемые бюджетам муниципальных округов (на финансовое обеспечение выплат преподавателям в области музыкального искусства организаций дополнительного образования сферы культуры)</t>
  </si>
  <si>
    <t>Утверждено по решению  Совета депутатов о бюджете городского округа (в редакции решения Совета депутатов от 17.03.2025 №312/44), 
тыс. руб.</t>
  </si>
  <si>
    <t xml:space="preserve">Аналитические данные о доходах бюджета муниципального округа Серебряные Пруды Московской области по доходам в разрезе видов доходов на 01.07.2025 года и в сравнении с соответствующим периодом прошлого года </t>
  </si>
  <si>
    <r>
      <t xml:space="preserve">Фактически исполнено по состоянию на </t>
    </r>
    <r>
      <rPr>
        <i/>
        <sz val="9"/>
        <color theme="0" tint="-0.499984740745262"/>
        <rFont val="Times New Roman"/>
        <family val="1"/>
        <charset val="204"/>
      </rPr>
      <t>01.07.2025 год,</t>
    </r>
    <r>
      <rPr>
        <sz val="9"/>
        <color rgb="FF000000"/>
        <rFont val="Times New Roman"/>
        <family val="1"/>
        <charset val="204"/>
      </rPr>
      <t xml:space="preserve">
тыс. руб.</t>
    </r>
  </si>
  <si>
    <r>
      <t xml:space="preserve">Фактически исполнено по состоянию на </t>
    </r>
    <r>
      <rPr>
        <i/>
        <sz val="9"/>
        <color theme="0" tint="-0.499984740745262"/>
        <rFont val="Times New Roman"/>
        <family val="1"/>
        <charset val="204"/>
      </rPr>
      <t xml:space="preserve">01.07.2024 года </t>
    </r>
    <r>
      <rPr>
        <sz val="9"/>
        <color rgb="FF000000"/>
        <rFont val="Times New Roman"/>
        <family val="1"/>
        <charset val="204"/>
      </rPr>
      <t>тыс. руб.</t>
    </r>
  </si>
  <si>
    <t>2 02 20 000 00 0000 150</t>
  </si>
  <si>
    <t>2 02 25 013 00 0000 150</t>
  </si>
  <si>
    <t>2 02 25 013 14 0000 150</t>
  </si>
  <si>
    <t>2 02 25 304 00 0000 150</t>
  </si>
  <si>
    <t>2 02 25 304 14 0000 150</t>
  </si>
  <si>
    <t>2 02 25 519 00 0000 150</t>
  </si>
  <si>
    <t>2 02 25 519 14 0000 150</t>
  </si>
  <si>
    <t>2 02 29 999 00 0000 150</t>
  </si>
  <si>
    <t>2 02 29 999 14 0000 150</t>
  </si>
  <si>
    <t>2 02 29 999 14 0001 150</t>
  </si>
  <si>
    <t>2 02 29 999 14 0008 150</t>
  </si>
  <si>
    <t>2 02 29 999 14 0020 150</t>
  </si>
  <si>
    <t>2 02 29 999 14 0024 150</t>
  </si>
  <si>
    <t>2 02 29 999 14 0085 150</t>
  </si>
  <si>
    <t>2 02 29 999 14 0088 150</t>
  </si>
  <si>
    <t>2 02 29 999 14 0092 150</t>
  </si>
  <si>
    <t>2 02 29 999 14 0093 150</t>
  </si>
  <si>
    <t>2 02 29 999 14 0094 150</t>
  </si>
  <si>
    <t>2 02 29 999 14 0095 150</t>
  </si>
  <si>
    <t>2 02 29 999 14 0096 150</t>
  </si>
  <si>
    <t>2 02 29 999 14 0097 150</t>
  </si>
  <si>
    <t>2 02 29 999 14 0098 150</t>
  </si>
  <si>
    <t>2 02 29 999 14 0100 150</t>
  </si>
  <si>
    <t>2 02 30 000 00 0000 150</t>
  </si>
  <si>
    <t>2 02 30 024 00 0000 150</t>
  </si>
  <si>
    <t>2 02 30 024 14 0000 150</t>
  </si>
  <si>
    <t>2 02 30 024 14 0001 150</t>
  </si>
  <si>
    <t>2 02 30 024 14 0004 150</t>
  </si>
  <si>
    <t>2 02 30 024 14 0006 150</t>
  </si>
  <si>
    <t>2 02 30 024 14 0009 150</t>
  </si>
  <si>
    <t>2 02 30 024 14 0010 150</t>
  </si>
  <si>
    <t>2 02 30 024 14 0012 150</t>
  </si>
  <si>
    <t>2 02 30 024 14 0015 150</t>
  </si>
  <si>
    <t>2 02 30 024 14 0016 150</t>
  </si>
  <si>
    <t>2 02 30 024 14 0018 150</t>
  </si>
  <si>
    <t>2 02 30 024 14 0019 150</t>
  </si>
  <si>
    <t>2 02 30 029 00 0000 150</t>
  </si>
  <si>
    <t>2 02 30 029 14 0000 150</t>
  </si>
  <si>
    <t>2 02 35 118 00 0000 150</t>
  </si>
  <si>
    <t>2 02 35 118 14 0000 150</t>
  </si>
  <si>
    <t>2 02 40 000 00 0000 150</t>
  </si>
  <si>
    <t>2 02 45 050 00 0000 150</t>
  </si>
  <si>
    <t>2 02 45 050 14 0000 150</t>
  </si>
  <si>
    <t>2 02 45 179 00 0000 150</t>
  </si>
  <si>
    <t>2 02 45 179 14 0000 150</t>
  </si>
  <si>
    <t>2 02 45 303 00 0000 150</t>
  </si>
  <si>
    <t>2 02 45 303 14 0000 150</t>
  </si>
  <si>
    <t>2 02 49 999 00 0000 150</t>
  </si>
  <si>
    <t>2 02 49 999 14 0000 150</t>
  </si>
  <si>
    <t>2 02 49 999 14 0011 150</t>
  </si>
  <si>
    <t>2 02 49 999 14 0013 150</t>
  </si>
  <si>
    <t>2 02 49 999 14 0014 150</t>
  </si>
  <si>
    <t>2 02 49 999 14 0015 150</t>
  </si>
  <si>
    <t>2 02 49 999 14 0017 150</t>
  </si>
  <si>
    <t>2 02 49 999 14 0019 150</t>
  </si>
  <si>
    <t>Прочие межбюджетные трансферты передаваемые бюджетам муниципальных округов (на обеспечение выплат работникам муниципальных общеобразовательных организаций-образовательных комплексов, реализующих основные общеобразовательные программы)</t>
  </si>
  <si>
    <t>2 02 35 179 04 0000 150</t>
  </si>
  <si>
    <t>2 02 35 303 04 0000 150</t>
  </si>
  <si>
    <t>2 02 39 999 04 0000 150</t>
  </si>
  <si>
    <t>2 02 45 519 04 0000 150</t>
  </si>
  <si>
    <t>2 02 49 999 04 0003 150</t>
  </si>
  <si>
    <t>2 02 49 999 04 0007 150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</si>
</sst>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&gt;=5]#,##0.00,;[Red][&lt;=-5]\-#,##0.00,;#,##0.00,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color theme="0" tint="-0.499984740745262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0" xfId="0" applyFont="1"/>
    <xf numFmtId="4" fontId="0" fillId="0" borderId="0" xfId="0" applyNumberFormat="1"/>
    <xf numFmtId="2" fontId="4" fillId="0" borderId="1" xfId="0" applyNumberFormat="1" applyFont="1" applyBorder="1" applyAlignment="1">
      <alignment horizontal="right" vertical="center" wrapText="1"/>
    </xf>
    <xf numFmtId="2" fontId="5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2" fontId="6" fillId="0" borderId="1" xfId="0" applyNumberFormat="1" applyFont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right" vertical="center"/>
    </xf>
    <xf numFmtId="4" fontId="0" fillId="0" borderId="0" xfId="0" applyNumberFormat="1" applyFill="1"/>
    <xf numFmtId="0" fontId="0" fillId="0" borderId="0" xfId="0" applyFill="1"/>
    <xf numFmtId="49" fontId="2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right" vertical="center"/>
    </xf>
    <xf numFmtId="164" fontId="10" fillId="0" borderId="1" xfId="0" applyNumberFormat="1" applyFont="1" applyBorder="1" applyAlignment="1">
      <alignment horizontal="right" vertical="center"/>
    </xf>
    <xf numFmtId="49" fontId="3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/>
    </xf>
    <xf numFmtId="4" fontId="10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4;&#1061;&#1054;&#1044;&#1067;/&#1041;&#1070;&#1044;&#1046;&#1045;&#1058;&#1067;/&#1041;&#1102;&#1076;&#1078;&#1077;&#1090;%202024-2026/&#1044;&#1091;&#1084;&#1072;%2016.08.2024/&#1055;&#1086;&#1089;&#1090;&#1091;&#1087;&#1083;&#1077;&#1085;&#1080;&#1077;%20&#1076;&#1086;&#1093;&#1086;&#1076;&#1086;&#1074;%20&#1074;%20&#1073;&#1102;&#1076;&#1078;&#1077;&#109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4;&#1061;&#1054;&#1044;&#1067;/&#1041;&#1070;&#1044;&#1046;&#1045;&#1058;&#1067;/&#1041;&#1102;&#1076;&#1078;&#1077;&#1090;%202024-2026/&#1044;&#1091;&#1084;&#1072;%2024.09.2024/&#1055;&#1086;&#1089;&#1090;&#1091;&#1087;&#1083;&#1077;&#1085;&#1080;&#1077;%20&#1076;&#1086;&#1093;&#1086;&#1076;&#1086;&#1074;%20&#1074;%20&#1073;&#1102;&#1076;&#1078;&#1077;&#1090;%20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зультат"/>
    </sheetNames>
    <sheetDataSet>
      <sheetData sheetId="0">
        <row r="151">
          <cell r="A151" t="str">
            <v>2 02 25 172 04 0000 150</v>
          </cell>
          <cell r="C151" t="str">
            <v>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v>
          </cell>
        </row>
        <row r="162">
          <cell r="A162" t="str">
            <v>2 02 29 999 04 0051 150</v>
          </cell>
          <cell r="C162" t="str">
            <v>Субсидии бюджетам городских округов на организацию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</v>
          </cell>
        </row>
        <row r="163">
          <cell r="A163" t="str">
            <v>2 02 29 999 04 0053 150</v>
          </cell>
          <cell r="C163" t="str">
            <v>Субсидии бюджетам городских округов на 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зультат"/>
    </sheetNames>
    <sheetDataSet>
      <sheetData sheetId="0">
        <row r="207">
          <cell r="D207" t="str">
            <v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v>
          </cell>
        </row>
        <row r="209">
          <cell r="D209" t="str">
            <v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v>
          </cell>
        </row>
        <row r="213">
          <cell r="D213" t="str">
            <v>Субвенции бюджетам городских округов на предоставление жилищного сертификата и единовременной социальной выплаты</v>
          </cell>
        </row>
        <row r="217">
          <cell r="D217" t="str">
            <v>Межбюджетные трансферты, передаваемые бюджетам городских округов на поддержку отрасли культуры</v>
          </cell>
        </row>
        <row r="220">
          <cell r="D220" t="str">
            <v xml:space="preserve">Прочие межбюджетные трансферты, передаваемые бюджетам городских округов (на создание центров образования естественно-научной и технологической направленности )					</v>
          </cell>
        </row>
        <row r="221">
          <cell r="D221" t="str">
            <v xml:space="preserve">Прочие межбюджетные трансферты, передаваемые бюджетам городских округов (проведение работ по возведению фундамента для пожарного депо из быстровозводимых модульных конструкций полной заводской готовности, подведению внешних инженерных сетей и благоустройству прилегающей территории)					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4"/>
  <sheetViews>
    <sheetView tabSelected="1" zoomScaleNormal="100" workbookViewId="0">
      <selection activeCell="E100" sqref="E100"/>
    </sheetView>
  </sheetViews>
  <sheetFormatPr defaultRowHeight="14.5" x14ac:dyDescent="0.35"/>
  <cols>
    <col min="1" max="1" width="20.54296875" customWidth="1"/>
    <col min="2" max="2" width="54.26953125" customWidth="1"/>
    <col min="3" max="3" width="16.54296875" style="19" customWidth="1"/>
    <col min="4" max="4" width="15.453125" style="19" customWidth="1"/>
    <col min="5" max="6" width="15.453125" customWidth="1"/>
  </cols>
  <sheetData>
    <row r="1" spans="1:6" ht="28.15" customHeight="1" x14ac:dyDescent="0.35">
      <c r="A1" s="26" t="s">
        <v>119</v>
      </c>
      <c r="B1" s="26"/>
      <c r="C1" s="26"/>
      <c r="D1" s="26"/>
      <c r="E1" s="26"/>
      <c r="F1" s="26"/>
    </row>
    <row r="3" spans="1:6" ht="92" x14ac:dyDescent="0.35">
      <c r="A3" s="1" t="s">
        <v>0</v>
      </c>
      <c r="B3" s="1" t="s">
        <v>1</v>
      </c>
      <c r="C3" s="13" t="s">
        <v>118</v>
      </c>
      <c r="D3" s="13" t="s">
        <v>120</v>
      </c>
      <c r="E3" s="1" t="s">
        <v>121</v>
      </c>
      <c r="F3" s="1" t="s">
        <v>2</v>
      </c>
    </row>
    <row r="4" spans="1:6" x14ac:dyDescent="0.35">
      <c r="A4" s="1"/>
      <c r="B4" s="2" t="s">
        <v>3</v>
      </c>
      <c r="C4" s="14">
        <v>3113184.89</v>
      </c>
      <c r="D4" s="14">
        <f>D5+D28</f>
        <v>1386167.97</v>
      </c>
      <c r="E4" s="14">
        <f>E5+E28</f>
        <v>1223841.98</v>
      </c>
      <c r="F4" s="8">
        <f t="shared" ref="F4:F14" si="0">D4/E4%</f>
        <v>113.26363964079742</v>
      </c>
    </row>
    <row r="5" spans="1:6" x14ac:dyDescent="0.35">
      <c r="A5" s="3" t="s">
        <v>4</v>
      </c>
      <c r="B5" s="2" t="s">
        <v>5</v>
      </c>
      <c r="C5" s="14">
        <f>C6+C21</f>
        <v>784814</v>
      </c>
      <c r="D5" s="14">
        <f>D6+D21</f>
        <v>380551.20999999996</v>
      </c>
      <c r="E5" s="14">
        <f>E6+E21</f>
        <v>374393.29000000004</v>
      </c>
      <c r="F5" s="8">
        <f t="shared" si="0"/>
        <v>101.64477306738054</v>
      </c>
    </row>
    <row r="6" spans="1:6" x14ac:dyDescent="0.35">
      <c r="A6" s="3"/>
      <c r="B6" s="10" t="s">
        <v>6</v>
      </c>
      <c r="C6" s="11">
        <f>C7+C9+C11+C17+C20</f>
        <v>721242</v>
      </c>
      <c r="D6" s="11">
        <f>D7+D9+D11+D17+D20</f>
        <v>334330.99</v>
      </c>
      <c r="E6" s="11">
        <f t="shared" ref="E6" si="1">E7+E9+E11+E17+E20</f>
        <v>341243.77</v>
      </c>
      <c r="F6" s="12">
        <f t="shared" si="0"/>
        <v>97.974239939970175</v>
      </c>
    </row>
    <row r="7" spans="1:6" x14ac:dyDescent="0.35">
      <c r="A7" s="3" t="s">
        <v>7</v>
      </c>
      <c r="B7" s="2" t="s">
        <v>8</v>
      </c>
      <c r="C7" s="14">
        <f>C8</f>
        <v>554929</v>
      </c>
      <c r="D7" s="14">
        <f>D8</f>
        <v>262959</v>
      </c>
      <c r="E7" s="14">
        <f>E8</f>
        <v>281808.78000000003</v>
      </c>
      <c r="F7" s="8">
        <f t="shared" si="0"/>
        <v>93.311145238271138</v>
      </c>
    </row>
    <row r="8" spans="1:6" x14ac:dyDescent="0.35">
      <c r="A8" s="1" t="s">
        <v>9</v>
      </c>
      <c r="B8" s="4" t="s">
        <v>10</v>
      </c>
      <c r="C8" s="15">
        <v>554929</v>
      </c>
      <c r="D8" s="17">
        <v>262959</v>
      </c>
      <c r="E8" s="17">
        <v>281808.78000000003</v>
      </c>
      <c r="F8" s="9">
        <f t="shared" si="0"/>
        <v>93.311145238271138</v>
      </c>
    </row>
    <row r="9" spans="1:6" ht="23" x14ac:dyDescent="0.35">
      <c r="A9" s="3" t="s">
        <v>11</v>
      </c>
      <c r="B9" s="2" t="s">
        <v>12</v>
      </c>
      <c r="C9" s="14">
        <f>C10</f>
        <v>40003</v>
      </c>
      <c r="D9" s="14">
        <f>D10</f>
        <v>16230</v>
      </c>
      <c r="E9" s="14">
        <f>E10</f>
        <v>20347.53</v>
      </c>
      <c r="F9" s="8">
        <f t="shared" si="0"/>
        <v>79.763981181008219</v>
      </c>
    </row>
    <row r="10" spans="1:6" ht="23" x14ac:dyDescent="0.35">
      <c r="A10" s="1" t="s">
        <v>13</v>
      </c>
      <c r="B10" s="4" t="s">
        <v>14</v>
      </c>
      <c r="C10" s="15">
        <v>40003</v>
      </c>
      <c r="D10" s="15">
        <v>16230</v>
      </c>
      <c r="E10" s="15">
        <v>20347.53</v>
      </c>
      <c r="F10" s="9">
        <f t="shared" si="0"/>
        <v>79.763981181008219</v>
      </c>
    </row>
    <row r="11" spans="1:6" x14ac:dyDescent="0.35">
      <c r="A11" s="3" t="s">
        <v>15</v>
      </c>
      <c r="B11" s="2" t="s">
        <v>16</v>
      </c>
      <c r="C11" s="14">
        <f t="shared" ref="C11" si="2">SUM(C12:C16)</f>
        <v>42523</v>
      </c>
      <c r="D11" s="14">
        <f>SUM(D12:D16)</f>
        <v>29384.58</v>
      </c>
      <c r="E11" s="14">
        <f t="shared" ref="E11" si="3">SUM(E12:E16)</f>
        <v>20480.310000000001</v>
      </c>
      <c r="F11" s="8">
        <f t="shared" si="0"/>
        <v>143.4772227568821</v>
      </c>
    </row>
    <row r="12" spans="1:6" ht="23" x14ac:dyDescent="0.35">
      <c r="A12" s="1" t="s">
        <v>17</v>
      </c>
      <c r="B12" s="4" t="s">
        <v>18</v>
      </c>
      <c r="C12" s="15">
        <v>30494</v>
      </c>
      <c r="D12" s="17">
        <v>21257.13</v>
      </c>
      <c r="E12" s="17">
        <v>13757.04</v>
      </c>
      <c r="F12" s="9">
        <f t="shared" si="0"/>
        <v>154.51819577467245</v>
      </c>
    </row>
    <row r="13" spans="1:6" ht="20.25" customHeight="1" x14ac:dyDescent="0.35">
      <c r="A13" s="1" t="s">
        <v>53</v>
      </c>
      <c r="B13" s="4" t="s">
        <v>52</v>
      </c>
      <c r="C13" s="15">
        <v>0</v>
      </c>
      <c r="D13" s="17">
        <v>18.440000000000001</v>
      </c>
      <c r="E13" s="17">
        <v>15.07</v>
      </c>
      <c r="F13" s="9">
        <f t="shared" si="0"/>
        <v>122.3623092236231</v>
      </c>
    </row>
    <row r="14" spans="1:6" ht="25.5" customHeight="1" x14ac:dyDescent="0.35">
      <c r="A14" s="1" t="s">
        <v>55</v>
      </c>
      <c r="B14" s="4" t="s">
        <v>54</v>
      </c>
      <c r="C14" s="15">
        <v>0</v>
      </c>
      <c r="D14" s="17">
        <v>1.04</v>
      </c>
      <c r="E14" s="17">
        <v>17.22</v>
      </c>
      <c r="F14" s="9">
        <f t="shared" si="0"/>
        <v>6.0394889663182347</v>
      </c>
    </row>
    <row r="15" spans="1:6" ht="31.5" customHeight="1" x14ac:dyDescent="0.35">
      <c r="A15" s="1" t="s">
        <v>57</v>
      </c>
      <c r="B15" s="4" t="s">
        <v>56</v>
      </c>
      <c r="C15" s="15">
        <v>11693</v>
      </c>
      <c r="D15" s="17">
        <v>7709.54</v>
      </c>
      <c r="E15" s="17">
        <v>6588.4</v>
      </c>
      <c r="F15" s="9">
        <f t="shared" ref="F15:F79" si="4">D15/E15%</f>
        <v>117.01687814947483</v>
      </c>
    </row>
    <row r="16" spans="1:6" ht="31.9" customHeight="1" x14ac:dyDescent="0.35">
      <c r="A16" s="1" t="s">
        <v>61</v>
      </c>
      <c r="B16" s="4" t="s">
        <v>62</v>
      </c>
      <c r="C16" s="15">
        <v>336</v>
      </c>
      <c r="D16" s="17">
        <v>398.43</v>
      </c>
      <c r="E16" s="17">
        <v>102.58</v>
      </c>
      <c r="F16" s="9">
        <f t="shared" si="4"/>
        <v>388.40904659777732</v>
      </c>
    </row>
    <row r="17" spans="1:6" x14ac:dyDescent="0.35">
      <c r="A17" s="3" t="s">
        <v>19</v>
      </c>
      <c r="B17" s="2" t="s">
        <v>20</v>
      </c>
      <c r="C17" s="14">
        <f>C18+C19</f>
        <v>77703</v>
      </c>
      <c r="D17" s="14">
        <f>D18+D19</f>
        <v>19870.66</v>
      </c>
      <c r="E17" s="14">
        <f>E18+E19</f>
        <v>16160.91</v>
      </c>
      <c r="F17" s="8">
        <f t="shared" si="4"/>
        <v>122.95508111857562</v>
      </c>
    </row>
    <row r="18" spans="1:6" x14ac:dyDescent="0.35">
      <c r="A18" s="1" t="s">
        <v>49</v>
      </c>
      <c r="B18" s="4" t="s">
        <v>48</v>
      </c>
      <c r="C18" s="15">
        <v>20915</v>
      </c>
      <c r="D18" s="17">
        <v>1470.66</v>
      </c>
      <c r="E18" s="17">
        <v>746.91</v>
      </c>
      <c r="F18" s="9">
        <f t="shared" si="4"/>
        <v>196.89922480620157</v>
      </c>
    </row>
    <row r="19" spans="1:6" ht="16.5" customHeight="1" x14ac:dyDescent="0.35">
      <c r="A19" s="1" t="s">
        <v>51</v>
      </c>
      <c r="B19" s="4" t="s">
        <v>50</v>
      </c>
      <c r="C19" s="15">
        <v>56788</v>
      </c>
      <c r="D19" s="15">
        <v>18400</v>
      </c>
      <c r="E19" s="15">
        <v>15414</v>
      </c>
      <c r="F19" s="9">
        <f t="shared" si="4"/>
        <v>119.37199948099132</v>
      </c>
    </row>
    <row r="20" spans="1:6" x14ac:dyDescent="0.35">
      <c r="A20" s="3" t="s">
        <v>21</v>
      </c>
      <c r="B20" s="2" t="s">
        <v>22</v>
      </c>
      <c r="C20" s="14">
        <v>6084</v>
      </c>
      <c r="D20" s="16">
        <v>5886.75</v>
      </c>
      <c r="E20" s="16">
        <v>2446.2399999999998</v>
      </c>
      <c r="F20" s="8">
        <f t="shared" si="4"/>
        <v>240.64482634573878</v>
      </c>
    </row>
    <row r="21" spans="1:6" x14ac:dyDescent="0.35">
      <c r="A21" s="1"/>
      <c r="B21" s="10" t="s">
        <v>23</v>
      </c>
      <c r="C21" s="11">
        <f>SUM(C22:C27)</f>
        <v>63572</v>
      </c>
      <c r="D21" s="11">
        <f>SUM(D22:D27)</f>
        <v>46220.22</v>
      </c>
      <c r="E21" s="11">
        <f>SUM(E22:E27)</f>
        <v>33149.520000000004</v>
      </c>
      <c r="F21" s="12">
        <f t="shared" si="4"/>
        <v>139.42953020134226</v>
      </c>
    </row>
    <row r="22" spans="1:6" ht="34.5" x14ac:dyDescent="0.35">
      <c r="A22" s="3" t="s">
        <v>24</v>
      </c>
      <c r="B22" s="2" t="s">
        <v>25</v>
      </c>
      <c r="C22" s="15">
        <v>31182</v>
      </c>
      <c r="D22" s="17">
        <v>16511.34</v>
      </c>
      <c r="E22" s="17">
        <v>15850.04</v>
      </c>
      <c r="F22" s="12">
        <f t="shared" si="4"/>
        <v>104.17222921834897</v>
      </c>
    </row>
    <row r="23" spans="1:6" x14ac:dyDescent="0.35">
      <c r="A23" s="3" t="s">
        <v>26</v>
      </c>
      <c r="B23" s="2" t="s">
        <v>27</v>
      </c>
      <c r="C23" s="15">
        <v>2170</v>
      </c>
      <c r="D23" s="17">
        <v>1471.78</v>
      </c>
      <c r="E23" s="17">
        <v>1436.33</v>
      </c>
      <c r="F23" s="12">
        <f t="shared" si="4"/>
        <v>102.46809577186302</v>
      </c>
    </row>
    <row r="24" spans="1:6" ht="23" x14ac:dyDescent="0.35">
      <c r="A24" s="3" t="s">
        <v>28</v>
      </c>
      <c r="B24" s="2" t="s">
        <v>29</v>
      </c>
      <c r="C24" s="15">
        <v>7000</v>
      </c>
      <c r="D24" s="17">
        <v>15345.93</v>
      </c>
      <c r="E24" s="17">
        <v>3980.75</v>
      </c>
      <c r="F24" s="12">
        <f t="shared" si="4"/>
        <v>385.50348552408468</v>
      </c>
    </row>
    <row r="25" spans="1:6" ht="23" x14ac:dyDescent="0.35">
      <c r="A25" s="3" t="s">
        <v>30</v>
      </c>
      <c r="B25" s="2" t="s">
        <v>31</v>
      </c>
      <c r="C25" s="15">
        <v>15000</v>
      </c>
      <c r="D25" s="17">
        <v>9861.85</v>
      </c>
      <c r="E25" s="17">
        <v>9189.09</v>
      </c>
      <c r="F25" s="12">
        <f t="shared" si="4"/>
        <v>107.32129079158001</v>
      </c>
    </row>
    <row r="26" spans="1:6" x14ac:dyDescent="0.35">
      <c r="A26" s="3" t="s">
        <v>32</v>
      </c>
      <c r="B26" s="2" t="s">
        <v>33</v>
      </c>
      <c r="C26" s="15">
        <v>8200</v>
      </c>
      <c r="D26" s="17">
        <v>1971.1</v>
      </c>
      <c r="E26" s="17">
        <v>2495.62</v>
      </c>
      <c r="F26" s="12">
        <f t="shared" si="4"/>
        <v>78.982377124722518</v>
      </c>
    </row>
    <row r="27" spans="1:6" x14ac:dyDescent="0.35">
      <c r="A27" s="3" t="s">
        <v>34</v>
      </c>
      <c r="B27" s="5" t="s">
        <v>35</v>
      </c>
      <c r="C27" s="17">
        <v>20</v>
      </c>
      <c r="D27" s="17">
        <v>1058.22</v>
      </c>
      <c r="E27" s="17">
        <v>197.69</v>
      </c>
      <c r="F27" s="12">
        <f t="shared" si="4"/>
        <v>535.29262987505695</v>
      </c>
    </row>
    <row r="28" spans="1:6" x14ac:dyDescent="0.35">
      <c r="A28" s="3" t="s">
        <v>36</v>
      </c>
      <c r="B28" s="2" t="s">
        <v>37</v>
      </c>
      <c r="C28" s="21">
        <v>2328370891.6999998</v>
      </c>
      <c r="D28" s="16">
        <v>1005616.76</v>
      </c>
      <c r="E28" s="16">
        <v>849448.69</v>
      </c>
      <c r="F28" s="8">
        <f t="shared" si="4"/>
        <v>118.38463839410949</v>
      </c>
    </row>
    <row r="29" spans="1:6" ht="23" x14ac:dyDescent="0.35">
      <c r="A29" s="3" t="s">
        <v>38</v>
      </c>
      <c r="B29" s="2" t="s">
        <v>39</v>
      </c>
      <c r="C29" s="21">
        <v>2328370891.6999998</v>
      </c>
      <c r="D29" s="16">
        <v>1027101.76</v>
      </c>
      <c r="E29" s="16">
        <v>854943.12</v>
      </c>
      <c r="F29" s="8">
        <f t="shared" si="4"/>
        <v>120.13685308093947</v>
      </c>
    </row>
    <row r="30" spans="1:6" x14ac:dyDescent="0.35">
      <c r="A30" s="3" t="s">
        <v>58</v>
      </c>
      <c r="B30" s="2" t="s">
        <v>40</v>
      </c>
      <c r="C30" s="21">
        <v>1099820000</v>
      </c>
      <c r="D30" s="16">
        <v>549910.19999999995</v>
      </c>
      <c r="E30" s="16">
        <v>448636.2</v>
      </c>
      <c r="F30" s="8">
        <f t="shared" si="4"/>
        <v>122.57374683540917</v>
      </c>
    </row>
    <row r="31" spans="1:6" ht="16" customHeight="1" x14ac:dyDescent="0.35">
      <c r="A31" s="20" t="s">
        <v>65</v>
      </c>
      <c r="B31" s="4" t="s">
        <v>63</v>
      </c>
      <c r="C31" s="22">
        <v>1099820000</v>
      </c>
      <c r="D31" s="17">
        <v>549910.19999999995</v>
      </c>
      <c r="E31" s="17">
        <v>448636.2</v>
      </c>
      <c r="F31" s="9">
        <f t="shared" si="4"/>
        <v>122.57374683540917</v>
      </c>
    </row>
    <row r="32" spans="1:6" ht="27.65" customHeight="1" x14ac:dyDescent="0.35">
      <c r="A32" s="20" t="s">
        <v>66</v>
      </c>
      <c r="B32" s="4" t="s">
        <v>64</v>
      </c>
      <c r="C32" s="22">
        <v>1099820000</v>
      </c>
      <c r="D32" s="17">
        <v>549910.19999999995</v>
      </c>
      <c r="E32" s="17">
        <v>448636.2</v>
      </c>
      <c r="F32" s="9">
        <f t="shared" si="4"/>
        <v>122.57374683540917</v>
      </c>
    </row>
    <row r="33" spans="1:6" ht="23.15" customHeight="1" x14ac:dyDescent="0.35">
      <c r="A33" s="23" t="s">
        <v>122</v>
      </c>
      <c r="B33" s="2" t="s">
        <v>41</v>
      </c>
      <c r="C33" s="24">
        <v>794709.1</v>
      </c>
      <c r="D33" s="16">
        <v>203464.87</v>
      </c>
      <c r="E33" s="16">
        <v>122569.28</v>
      </c>
      <c r="F33" s="8">
        <f t="shared" si="4"/>
        <v>165.99989002138219</v>
      </c>
    </row>
    <row r="34" spans="1:6" ht="57.5" customHeight="1" x14ac:dyDescent="0.35">
      <c r="A34" s="20" t="str">
        <f>[1]Результат!$A$151</f>
        <v>2 02 25 172 04 0000 150</v>
      </c>
      <c r="B34" s="4" t="str">
        <f>[1]Результат!$C$151</f>
        <v>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v>
      </c>
      <c r="C34" s="25">
        <v>0</v>
      </c>
      <c r="D34" s="17">
        <v>0</v>
      </c>
      <c r="E34" s="17">
        <v>399.9</v>
      </c>
      <c r="F34" s="9">
        <f t="shared" si="4"/>
        <v>0</v>
      </c>
    </row>
    <row r="35" spans="1:6" ht="16.5" customHeight="1" x14ac:dyDescent="0.35">
      <c r="A35" s="20" t="s">
        <v>123</v>
      </c>
      <c r="B35" s="4" t="s">
        <v>67</v>
      </c>
      <c r="C35" s="25">
        <v>68079.149999999994</v>
      </c>
      <c r="D35" s="17">
        <v>0</v>
      </c>
      <c r="E35" s="17">
        <v>0</v>
      </c>
      <c r="F35" s="9">
        <v>0</v>
      </c>
    </row>
    <row r="36" spans="1:6" ht="23.15" customHeight="1" x14ac:dyDescent="0.35">
      <c r="A36" s="20" t="s">
        <v>124</v>
      </c>
      <c r="B36" s="4" t="s">
        <v>68</v>
      </c>
      <c r="C36" s="25">
        <v>68079.149999999994</v>
      </c>
      <c r="D36" s="17">
        <v>0</v>
      </c>
      <c r="E36" s="17">
        <v>0</v>
      </c>
      <c r="F36" s="9">
        <v>0</v>
      </c>
    </row>
    <row r="37" spans="1:6" ht="37" customHeight="1" x14ac:dyDescent="0.35">
      <c r="A37" s="20" t="s">
        <v>125</v>
      </c>
      <c r="B37" s="4" t="s">
        <v>69</v>
      </c>
      <c r="C37" s="25">
        <v>11328.1</v>
      </c>
      <c r="D37" s="17">
        <v>5651.61</v>
      </c>
      <c r="E37" s="17">
        <v>5009.29</v>
      </c>
      <c r="F37" s="9">
        <f t="shared" si="4"/>
        <v>112.82257565443406</v>
      </c>
    </row>
    <row r="38" spans="1:6" ht="46" customHeight="1" x14ac:dyDescent="0.35">
      <c r="A38" s="20" t="s">
        <v>126</v>
      </c>
      <c r="B38" s="4" t="s">
        <v>70</v>
      </c>
      <c r="C38" s="25">
        <v>11328.1</v>
      </c>
      <c r="D38" s="17">
        <v>5651.61</v>
      </c>
      <c r="E38" s="17">
        <v>5009.29</v>
      </c>
      <c r="F38" s="9">
        <f t="shared" si="4"/>
        <v>112.82257565443406</v>
      </c>
    </row>
    <row r="39" spans="1:6" ht="15.5" customHeight="1" x14ac:dyDescent="0.35">
      <c r="A39" s="20" t="s">
        <v>127</v>
      </c>
      <c r="B39" s="4" t="s">
        <v>71</v>
      </c>
      <c r="C39" s="25">
        <v>107.22</v>
      </c>
      <c r="D39" s="17">
        <v>107.22</v>
      </c>
      <c r="E39" s="17">
        <v>99.27</v>
      </c>
      <c r="F39" s="9">
        <f t="shared" si="4"/>
        <v>108.00846177092778</v>
      </c>
    </row>
    <row r="40" spans="1:6" ht="23.15" customHeight="1" x14ac:dyDescent="0.35">
      <c r="A40" s="20" t="s">
        <v>128</v>
      </c>
      <c r="B40" s="4" t="s">
        <v>72</v>
      </c>
      <c r="C40" s="25">
        <v>107.22</v>
      </c>
      <c r="D40" s="17">
        <v>107.22</v>
      </c>
      <c r="E40" s="17">
        <v>99.27</v>
      </c>
      <c r="F40" s="9">
        <f t="shared" si="4"/>
        <v>108.00846177092778</v>
      </c>
    </row>
    <row r="41" spans="1:6" ht="14" customHeight="1" x14ac:dyDescent="0.35">
      <c r="A41" s="23" t="s">
        <v>129</v>
      </c>
      <c r="B41" s="2" t="s">
        <v>73</v>
      </c>
      <c r="C41" s="24">
        <v>715194.63</v>
      </c>
      <c r="D41" s="16">
        <v>197706.03</v>
      </c>
      <c r="E41" s="16">
        <v>117060.82</v>
      </c>
      <c r="F41" s="8">
        <f t="shared" si="4"/>
        <v>168.89171799753322</v>
      </c>
    </row>
    <row r="42" spans="1:6" ht="18.5" customHeight="1" x14ac:dyDescent="0.35">
      <c r="A42" s="23" t="s">
        <v>130</v>
      </c>
      <c r="B42" s="2" t="s">
        <v>74</v>
      </c>
      <c r="C42" s="24">
        <v>715194.63</v>
      </c>
      <c r="D42" s="16">
        <v>197706.03</v>
      </c>
      <c r="E42" s="16">
        <v>117060.82</v>
      </c>
      <c r="F42" s="8">
        <f t="shared" si="4"/>
        <v>168.89171799753322</v>
      </c>
    </row>
    <row r="43" spans="1:6" ht="45.65" customHeight="1" x14ac:dyDescent="0.35">
      <c r="A43" s="20" t="s">
        <v>131</v>
      </c>
      <c r="B43" s="4" t="s">
        <v>75</v>
      </c>
      <c r="C43" s="25">
        <v>1468.15</v>
      </c>
      <c r="D43" s="17">
        <v>368.65</v>
      </c>
      <c r="E43" s="17">
        <v>337.89</v>
      </c>
      <c r="F43" s="9">
        <v>0</v>
      </c>
    </row>
    <row r="44" spans="1:6" ht="23.15" customHeight="1" x14ac:dyDescent="0.35">
      <c r="A44" s="20" t="s">
        <v>132</v>
      </c>
      <c r="B44" s="4" t="s">
        <v>76</v>
      </c>
      <c r="C44" s="25">
        <v>1251</v>
      </c>
      <c r="D44" s="17">
        <v>368.65</v>
      </c>
      <c r="E44" s="17">
        <v>0</v>
      </c>
      <c r="F44" s="9">
        <v>0</v>
      </c>
    </row>
    <row r="45" spans="1:6" ht="37" customHeight="1" x14ac:dyDescent="0.35">
      <c r="A45" s="20" t="s">
        <v>133</v>
      </c>
      <c r="B45" s="4" t="s">
        <v>77</v>
      </c>
      <c r="C45" s="25">
        <v>4516</v>
      </c>
      <c r="D45" s="17">
        <v>3920.68</v>
      </c>
      <c r="E45" s="17">
        <v>3523.81</v>
      </c>
      <c r="F45" s="9">
        <v>0</v>
      </c>
    </row>
    <row r="46" spans="1:6" ht="47.15" customHeight="1" x14ac:dyDescent="0.35">
      <c r="A46" s="20" t="s">
        <v>134</v>
      </c>
      <c r="B46" s="4" t="s">
        <v>78</v>
      </c>
      <c r="C46" s="25">
        <v>16358.4</v>
      </c>
      <c r="D46" s="17">
        <v>16358.4</v>
      </c>
      <c r="E46" s="17">
        <v>16763</v>
      </c>
      <c r="F46" s="9">
        <f t="shared" si="4"/>
        <v>97.586350891845129</v>
      </c>
    </row>
    <row r="47" spans="1:6" ht="54.5" customHeight="1" x14ac:dyDescent="0.35">
      <c r="A47" s="20" t="str">
        <f>[1]Результат!$A$162</f>
        <v>2 02 29 999 04 0051 150</v>
      </c>
      <c r="B47" s="4" t="str">
        <f>[1]Результат!$C$162</f>
        <v>Субсидии бюджетам городских округов на организацию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</v>
      </c>
      <c r="C47" s="25">
        <v>0</v>
      </c>
      <c r="D47" s="17">
        <v>0</v>
      </c>
      <c r="E47" s="17">
        <v>4821.7700000000004</v>
      </c>
      <c r="F47" s="9">
        <v>0</v>
      </c>
    </row>
    <row r="48" spans="1:6" ht="54.5" customHeight="1" x14ac:dyDescent="0.35">
      <c r="A48" s="20" t="str">
        <f>[1]Результат!$A$163</f>
        <v>2 02 29 999 04 0053 150</v>
      </c>
      <c r="B48" s="4" t="str">
        <f>[1]Результат!$C$163</f>
        <v>Субсидии бюджетам городских округов на 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</v>
      </c>
      <c r="C48" s="25">
        <v>0</v>
      </c>
      <c r="D48" s="17">
        <v>0</v>
      </c>
      <c r="E48" s="17">
        <v>78697.009999999995</v>
      </c>
      <c r="F48" s="9">
        <v>0</v>
      </c>
    </row>
    <row r="49" spans="1:6" ht="30.5" customHeight="1" x14ac:dyDescent="0.35">
      <c r="A49" s="20" t="s">
        <v>135</v>
      </c>
      <c r="B49" s="4" t="s">
        <v>79</v>
      </c>
      <c r="C49" s="25">
        <v>64264.87</v>
      </c>
      <c r="D49" s="17">
        <v>0</v>
      </c>
      <c r="E49" s="17">
        <v>0</v>
      </c>
      <c r="F49" s="9">
        <v>0</v>
      </c>
    </row>
    <row r="50" spans="1:6" ht="28.5" customHeight="1" x14ac:dyDescent="0.35">
      <c r="A50" s="20" t="s">
        <v>136</v>
      </c>
      <c r="B50" s="4" t="s">
        <v>80</v>
      </c>
      <c r="C50" s="25">
        <v>6260.97</v>
      </c>
      <c r="D50" s="17">
        <v>1505.14</v>
      </c>
      <c r="E50" s="17">
        <v>0</v>
      </c>
      <c r="F50" s="9">
        <v>0</v>
      </c>
    </row>
    <row r="51" spans="1:6" ht="23.15" customHeight="1" x14ac:dyDescent="0.35">
      <c r="A51" s="20" t="s">
        <v>137</v>
      </c>
      <c r="B51" s="4" t="s">
        <v>81</v>
      </c>
      <c r="C51" s="25">
        <v>93999.23</v>
      </c>
      <c r="D51" s="17">
        <v>23252.43</v>
      </c>
      <c r="E51" s="17">
        <v>0</v>
      </c>
      <c r="F51" s="9">
        <v>0</v>
      </c>
    </row>
    <row r="52" spans="1:6" ht="27.65" customHeight="1" x14ac:dyDescent="0.35">
      <c r="A52" s="20" t="s">
        <v>138</v>
      </c>
      <c r="B52" s="4" t="s">
        <v>82</v>
      </c>
      <c r="C52" s="25">
        <v>95381.36</v>
      </c>
      <c r="D52" s="17">
        <v>16175.77</v>
      </c>
      <c r="E52" s="17">
        <v>0</v>
      </c>
      <c r="F52" s="9">
        <v>0</v>
      </c>
    </row>
    <row r="53" spans="1:6" ht="23.15" customHeight="1" x14ac:dyDescent="0.35">
      <c r="A53" s="20" t="s">
        <v>139</v>
      </c>
      <c r="B53" s="4" t="s">
        <v>83</v>
      </c>
      <c r="C53" s="25">
        <v>18339.189999999999</v>
      </c>
      <c r="D53" s="17">
        <v>76.400000000000006</v>
      </c>
      <c r="E53" s="17">
        <v>0</v>
      </c>
      <c r="F53" s="9">
        <v>0</v>
      </c>
    </row>
    <row r="54" spans="1:6" ht="23.15" customHeight="1" x14ac:dyDescent="0.35">
      <c r="A54" s="20" t="s">
        <v>140</v>
      </c>
      <c r="B54" s="4" t="s">
        <v>84</v>
      </c>
      <c r="C54" s="25">
        <v>79298.25</v>
      </c>
      <c r="D54" s="17">
        <v>19707.150000000001</v>
      </c>
      <c r="E54" s="17">
        <v>0</v>
      </c>
      <c r="F54" s="9">
        <v>0</v>
      </c>
    </row>
    <row r="55" spans="1:6" ht="32.5" customHeight="1" x14ac:dyDescent="0.35">
      <c r="A55" s="20" t="s">
        <v>141</v>
      </c>
      <c r="B55" s="4" t="s">
        <v>85</v>
      </c>
      <c r="C55" s="25">
        <v>18641.57</v>
      </c>
      <c r="D55" s="17">
        <v>11013.22</v>
      </c>
      <c r="E55" s="17">
        <v>12917.32</v>
      </c>
      <c r="F55" s="9">
        <f t="shared" si="4"/>
        <v>85.259326237950276</v>
      </c>
    </row>
    <row r="56" spans="1:6" ht="23.15" customHeight="1" x14ac:dyDescent="0.35">
      <c r="A56" s="20" t="s">
        <v>142</v>
      </c>
      <c r="B56" s="4" t="s">
        <v>86</v>
      </c>
      <c r="C56" s="25">
        <v>160007.73000000001</v>
      </c>
      <c r="D56" s="17">
        <v>42529.18</v>
      </c>
      <c r="E56" s="17">
        <v>0</v>
      </c>
      <c r="F56" s="9">
        <v>0</v>
      </c>
    </row>
    <row r="57" spans="1:6" ht="23.15" customHeight="1" x14ac:dyDescent="0.35">
      <c r="A57" s="20" t="s">
        <v>143</v>
      </c>
      <c r="B57" s="4" t="s">
        <v>87</v>
      </c>
      <c r="C57" s="25">
        <v>77139.31</v>
      </c>
      <c r="D57" s="17">
        <v>62499.75</v>
      </c>
      <c r="E57" s="17">
        <v>0</v>
      </c>
      <c r="F57" s="9">
        <v>0</v>
      </c>
    </row>
    <row r="58" spans="1:6" ht="30" customHeight="1" x14ac:dyDescent="0.35">
      <c r="A58" s="20" t="s">
        <v>144</v>
      </c>
      <c r="B58" s="4" t="s">
        <v>88</v>
      </c>
      <c r="C58" s="25">
        <v>78268.600000000006</v>
      </c>
      <c r="D58" s="17">
        <v>299.24</v>
      </c>
      <c r="E58" s="17">
        <v>0</v>
      </c>
      <c r="F58" s="9">
        <v>0</v>
      </c>
    </row>
    <row r="59" spans="1:6" ht="23.15" customHeight="1" x14ac:dyDescent="0.35">
      <c r="A59" s="23" t="s">
        <v>145</v>
      </c>
      <c r="B59" s="2" t="s">
        <v>42</v>
      </c>
      <c r="C59" s="24">
        <v>361849.23</v>
      </c>
      <c r="D59" s="16">
        <v>237918.56</v>
      </c>
      <c r="E59" s="16">
        <v>270185.78999999998</v>
      </c>
      <c r="F59" s="9">
        <f t="shared" si="4"/>
        <v>88.057391915392742</v>
      </c>
    </row>
    <row r="60" spans="1:6" ht="36" customHeight="1" x14ac:dyDescent="0.35">
      <c r="A60" s="23" t="s">
        <v>146</v>
      </c>
      <c r="B60" s="2" t="s">
        <v>89</v>
      </c>
      <c r="C60" s="24">
        <v>354965.58</v>
      </c>
      <c r="D60" s="16">
        <v>235400.85</v>
      </c>
      <c r="E60" s="16">
        <v>253460.44</v>
      </c>
      <c r="F60" s="9">
        <f t="shared" si="4"/>
        <v>92.874789454322723</v>
      </c>
    </row>
    <row r="61" spans="1:6" ht="34" customHeight="1" x14ac:dyDescent="0.35">
      <c r="A61" s="20" t="s">
        <v>147</v>
      </c>
      <c r="B61" s="4" t="s">
        <v>90</v>
      </c>
      <c r="C61" s="25">
        <v>354965.58</v>
      </c>
      <c r="D61" s="17">
        <v>235400.85</v>
      </c>
      <c r="E61" s="17">
        <v>253460.44</v>
      </c>
      <c r="F61" s="9">
        <f t="shared" si="4"/>
        <v>92.874789454322723</v>
      </c>
    </row>
    <row r="62" spans="1:6" ht="46" customHeight="1" x14ac:dyDescent="0.35">
      <c r="A62" s="20" t="s">
        <v>148</v>
      </c>
      <c r="B62" s="4" t="s">
        <v>91</v>
      </c>
      <c r="C62" s="25">
        <v>2585</v>
      </c>
      <c r="D62" s="17">
        <v>1292.5</v>
      </c>
      <c r="E62" s="17">
        <v>1196</v>
      </c>
      <c r="F62" s="9">
        <f t="shared" si="4"/>
        <v>108.0685618729097</v>
      </c>
    </row>
    <row r="63" spans="1:6" ht="48" customHeight="1" x14ac:dyDescent="0.35">
      <c r="A63" s="20" t="s">
        <v>149</v>
      </c>
      <c r="B63" s="4" t="s">
        <v>92</v>
      </c>
      <c r="C63" s="25">
        <v>31</v>
      </c>
      <c r="D63" s="17">
        <v>16.57</v>
      </c>
      <c r="E63" s="17">
        <v>5.95</v>
      </c>
      <c r="F63" s="9">
        <f t="shared" si="4"/>
        <v>278.48739495798316</v>
      </c>
    </row>
    <row r="64" spans="1:6" ht="22" customHeight="1" x14ac:dyDescent="0.35">
      <c r="A64" s="20" t="s">
        <v>150</v>
      </c>
      <c r="B64" s="4" t="s">
        <v>93</v>
      </c>
      <c r="C64" s="25">
        <v>342949</v>
      </c>
      <c r="D64" s="17">
        <v>227469.21</v>
      </c>
      <c r="E64" s="17">
        <v>247272.59</v>
      </c>
      <c r="F64" s="9">
        <f t="shared" si="4"/>
        <v>91.991275701039086</v>
      </c>
    </row>
    <row r="65" spans="1:6" ht="50" customHeight="1" x14ac:dyDescent="0.35">
      <c r="A65" s="20" t="s">
        <v>151</v>
      </c>
      <c r="B65" s="4" t="s">
        <v>94</v>
      </c>
      <c r="C65" s="25">
        <v>3617</v>
      </c>
      <c r="D65" s="17">
        <v>1654</v>
      </c>
      <c r="E65" s="17">
        <v>1870</v>
      </c>
      <c r="F65" s="9">
        <f t="shared" si="4"/>
        <v>88.44919786096257</v>
      </c>
    </row>
    <row r="66" spans="1:6" ht="38" customHeight="1" x14ac:dyDescent="0.35">
      <c r="A66" s="20" t="s">
        <v>152</v>
      </c>
      <c r="B66" s="4" t="s">
        <v>95</v>
      </c>
      <c r="C66" s="25">
        <v>1182</v>
      </c>
      <c r="D66" s="17">
        <v>1182</v>
      </c>
      <c r="E66" s="17">
        <v>300</v>
      </c>
      <c r="F66" s="9">
        <f t="shared" si="4"/>
        <v>394</v>
      </c>
    </row>
    <row r="67" spans="1:6" ht="42.5" customHeight="1" x14ac:dyDescent="0.35">
      <c r="A67" s="20" t="s">
        <v>153</v>
      </c>
      <c r="B67" s="4" t="s">
        <v>96</v>
      </c>
      <c r="C67" s="25">
        <v>1162</v>
      </c>
      <c r="D67" s="17">
        <v>1162</v>
      </c>
      <c r="E67" s="17">
        <v>1079</v>
      </c>
      <c r="F67" s="9">
        <f t="shared" si="4"/>
        <v>107.69230769230771</v>
      </c>
    </row>
    <row r="68" spans="1:6" ht="69" customHeight="1" x14ac:dyDescent="0.35">
      <c r="A68" s="20" t="s">
        <v>154</v>
      </c>
      <c r="B68" s="4" t="s">
        <v>97</v>
      </c>
      <c r="C68" s="25">
        <v>215</v>
      </c>
      <c r="D68" s="17">
        <v>151.57</v>
      </c>
      <c r="E68" s="17">
        <v>151.9</v>
      </c>
      <c r="F68" s="9">
        <f t="shared" si="4"/>
        <v>99.782751810401564</v>
      </c>
    </row>
    <row r="69" spans="1:6" ht="71.5" customHeight="1" x14ac:dyDescent="0.35">
      <c r="A69" s="20" t="s">
        <v>155</v>
      </c>
      <c r="B69" s="4" t="s">
        <v>98</v>
      </c>
      <c r="C69" s="25">
        <v>1.58</v>
      </c>
      <c r="D69" s="17">
        <v>0</v>
      </c>
      <c r="E69" s="17">
        <v>0</v>
      </c>
      <c r="F69" s="9" t="e">
        <f t="shared" si="4"/>
        <v>#DIV/0!</v>
      </c>
    </row>
    <row r="70" spans="1:6" ht="76.5" customHeight="1" x14ac:dyDescent="0.35">
      <c r="A70" s="20" t="s">
        <v>156</v>
      </c>
      <c r="B70" s="4" t="s">
        <v>99</v>
      </c>
      <c r="C70" s="25">
        <v>1847</v>
      </c>
      <c r="D70" s="17">
        <v>1847</v>
      </c>
      <c r="E70" s="17">
        <v>1585</v>
      </c>
      <c r="F70" s="9">
        <f t="shared" si="4"/>
        <v>116.52996845425868</v>
      </c>
    </row>
    <row r="71" spans="1:6" ht="38.5" customHeight="1" x14ac:dyDescent="0.35">
      <c r="A71" s="20" t="s">
        <v>157</v>
      </c>
      <c r="B71" s="4" t="s">
        <v>100</v>
      </c>
      <c r="C71" s="25">
        <v>1376</v>
      </c>
      <c r="D71" s="17">
        <v>626</v>
      </c>
      <c r="E71" s="17">
        <v>0</v>
      </c>
      <c r="F71" s="9" t="e">
        <f t="shared" si="4"/>
        <v>#DIV/0!</v>
      </c>
    </row>
    <row r="72" spans="1:6" ht="56.5" customHeight="1" x14ac:dyDescent="0.35">
      <c r="A72" s="20" t="s">
        <v>158</v>
      </c>
      <c r="B72" s="4" t="s">
        <v>101</v>
      </c>
      <c r="C72" s="25">
        <v>4773</v>
      </c>
      <c r="D72" s="17">
        <v>1735.69</v>
      </c>
      <c r="E72" s="17">
        <v>2001.03</v>
      </c>
      <c r="F72" s="9">
        <f t="shared" si="4"/>
        <v>86.739828988071139</v>
      </c>
    </row>
    <row r="73" spans="1:6" ht="71.150000000000006" customHeight="1" x14ac:dyDescent="0.35">
      <c r="A73" s="20" t="s">
        <v>159</v>
      </c>
      <c r="B73" s="4" t="s">
        <v>102</v>
      </c>
      <c r="C73" s="25">
        <v>4773</v>
      </c>
      <c r="D73" s="17">
        <v>1735.69</v>
      </c>
      <c r="E73" s="17">
        <v>2001.03</v>
      </c>
      <c r="F73" s="9">
        <v>0</v>
      </c>
    </row>
    <row r="74" spans="1:6" ht="40.5" customHeight="1" x14ac:dyDescent="0.35">
      <c r="A74" s="20" t="s">
        <v>160</v>
      </c>
      <c r="B74" s="4" t="s">
        <v>103</v>
      </c>
      <c r="C74" s="25">
        <v>2110.65</v>
      </c>
      <c r="D74" s="17">
        <v>782.01</v>
      </c>
      <c r="E74" s="17">
        <v>723.89</v>
      </c>
      <c r="F74" s="9">
        <v>0</v>
      </c>
    </row>
    <row r="75" spans="1:6" ht="37" customHeight="1" x14ac:dyDescent="0.35">
      <c r="A75" s="20" t="s">
        <v>161</v>
      </c>
      <c r="B75" s="4" t="s">
        <v>104</v>
      </c>
      <c r="C75" s="25">
        <v>2110.65</v>
      </c>
      <c r="D75" s="17">
        <v>782.01</v>
      </c>
      <c r="E75" s="17">
        <v>723.89</v>
      </c>
      <c r="F75" s="9">
        <v>0</v>
      </c>
    </row>
    <row r="76" spans="1:6" ht="46.5" customHeight="1" x14ac:dyDescent="0.35">
      <c r="A76" s="20" t="s">
        <v>178</v>
      </c>
      <c r="B76" s="4" t="str">
        <f>[2]Результат!$D$207</f>
        <v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v>
      </c>
      <c r="C76" s="25">
        <v>0</v>
      </c>
      <c r="D76" s="17">
        <v>0</v>
      </c>
      <c r="E76" s="17">
        <v>1221.5</v>
      </c>
      <c r="F76" s="9">
        <v>0</v>
      </c>
    </row>
    <row r="77" spans="1:6" ht="77" customHeight="1" x14ac:dyDescent="0.35">
      <c r="A77" s="20" t="s">
        <v>179</v>
      </c>
      <c r="B77" s="4" t="str">
        <f>[2]Результат!$D$209</f>
        <v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v>
      </c>
      <c r="C77" s="25">
        <v>0</v>
      </c>
      <c r="D77" s="17">
        <v>0</v>
      </c>
      <c r="E77" s="17">
        <v>10755</v>
      </c>
      <c r="F77" s="9">
        <v>0</v>
      </c>
    </row>
    <row r="78" spans="1:6" ht="32.5" customHeight="1" x14ac:dyDescent="0.35">
      <c r="A78" s="20" t="s">
        <v>180</v>
      </c>
      <c r="B78" s="4" t="str">
        <f>[2]Результат!$D$213</f>
        <v>Субвенции бюджетам городских округов на предоставление жилищного сертификата и единовременной социальной выплаты</v>
      </c>
      <c r="C78" s="25">
        <v>0</v>
      </c>
      <c r="D78" s="17">
        <v>0</v>
      </c>
      <c r="E78" s="17">
        <v>2023.92</v>
      </c>
      <c r="F78" s="9">
        <v>0</v>
      </c>
    </row>
    <row r="79" spans="1:6" ht="17.5" customHeight="1" x14ac:dyDescent="0.35">
      <c r="A79" s="23" t="s">
        <v>162</v>
      </c>
      <c r="B79" s="2" t="s">
        <v>43</v>
      </c>
      <c r="C79" s="24">
        <v>71992.56</v>
      </c>
      <c r="D79" s="16">
        <v>35808.129999999997</v>
      </c>
      <c r="E79" s="16">
        <v>13551.85</v>
      </c>
      <c r="F79" s="8">
        <f t="shared" si="4"/>
        <v>264.23056630644521</v>
      </c>
    </row>
    <row r="80" spans="1:6" ht="92" customHeight="1" x14ac:dyDescent="0.35">
      <c r="A80" s="20" t="s">
        <v>163</v>
      </c>
      <c r="B80" s="4" t="s">
        <v>105</v>
      </c>
      <c r="C80" s="25">
        <v>234.36</v>
      </c>
      <c r="D80" s="17">
        <v>156.24</v>
      </c>
      <c r="E80" s="17">
        <v>0</v>
      </c>
      <c r="F80" s="9">
        <v>0</v>
      </c>
    </row>
    <row r="81" spans="1:6" ht="92" customHeight="1" x14ac:dyDescent="0.35">
      <c r="A81" s="20" t="s">
        <v>164</v>
      </c>
      <c r="B81" s="4" t="s">
        <v>106</v>
      </c>
      <c r="C81" s="25">
        <v>234.636</v>
      </c>
      <c r="D81" s="17">
        <v>156.24</v>
      </c>
      <c r="E81" s="17">
        <v>0</v>
      </c>
      <c r="F81" s="9">
        <v>0</v>
      </c>
    </row>
    <row r="82" spans="1:6" ht="55" customHeight="1" x14ac:dyDescent="0.35">
      <c r="A82" s="20" t="s">
        <v>165</v>
      </c>
      <c r="B82" s="4" t="s">
        <v>107</v>
      </c>
      <c r="C82" s="25">
        <v>1261</v>
      </c>
      <c r="D82" s="17">
        <v>840.27</v>
      </c>
      <c r="E82" s="17">
        <v>0</v>
      </c>
      <c r="F82" s="9">
        <v>0</v>
      </c>
    </row>
    <row r="83" spans="1:6" ht="50.5" customHeight="1" x14ac:dyDescent="0.35">
      <c r="A83" s="20" t="s">
        <v>166</v>
      </c>
      <c r="B83" s="4" t="s">
        <v>108</v>
      </c>
      <c r="C83" s="25">
        <v>1261</v>
      </c>
      <c r="D83" s="17">
        <v>840.27</v>
      </c>
      <c r="E83" s="17">
        <v>0</v>
      </c>
      <c r="F83" s="9">
        <v>0</v>
      </c>
    </row>
    <row r="84" spans="1:6" ht="76.5" customHeight="1" x14ac:dyDescent="0.35">
      <c r="A84" s="20" t="s">
        <v>167</v>
      </c>
      <c r="B84" s="4" t="s">
        <v>109</v>
      </c>
      <c r="C84" s="25">
        <v>20780</v>
      </c>
      <c r="D84" s="17">
        <v>13410.6</v>
      </c>
      <c r="E84" s="17">
        <v>0</v>
      </c>
      <c r="F84" s="9">
        <v>0</v>
      </c>
    </row>
    <row r="85" spans="1:6" ht="78" customHeight="1" x14ac:dyDescent="0.35">
      <c r="A85" s="20" t="s">
        <v>168</v>
      </c>
      <c r="B85" s="4" t="s">
        <v>110</v>
      </c>
      <c r="C85" s="25">
        <v>20780</v>
      </c>
      <c r="D85" s="17">
        <v>13410.6</v>
      </c>
      <c r="E85" s="17">
        <v>0</v>
      </c>
      <c r="F85" s="9">
        <v>0</v>
      </c>
    </row>
    <row r="86" spans="1:6" ht="28.5" customHeight="1" x14ac:dyDescent="0.35">
      <c r="A86" s="20" t="s">
        <v>181</v>
      </c>
      <c r="B86" s="4" t="str">
        <f>[2]Результат!$D$217</f>
        <v>Межбюджетные трансферты, передаваемые бюджетам городских округов на поддержку отрасли культуры</v>
      </c>
      <c r="C86" s="25">
        <v>0</v>
      </c>
      <c r="D86" s="17">
        <v>0</v>
      </c>
      <c r="E86" s="17">
        <v>200</v>
      </c>
      <c r="F86" s="9">
        <f t="shared" ref="F86:F99" si="5">D86/E86%</f>
        <v>0</v>
      </c>
    </row>
    <row r="87" spans="1:6" ht="22.5" customHeight="1" x14ac:dyDescent="0.35">
      <c r="A87" s="23" t="s">
        <v>169</v>
      </c>
      <c r="B87" s="2" t="s">
        <v>111</v>
      </c>
      <c r="C87" s="24">
        <v>49717.2</v>
      </c>
      <c r="D87" s="16">
        <v>21401.02</v>
      </c>
      <c r="E87" s="16">
        <v>13351.85</v>
      </c>
      <c r="F87" s="8">
        <f t="shared" si="5"/>
        <v>160.28505413107544</v>
      </c>
    </row>
    <row r="88" spans="1:6" ht="23" customHeight="1" x14ac:dyDescent="0.35">
      <c r="A88" s="23" t="s">
        <v>170</v>
      </c>
      <c r="B88" s="2" t="s">
        <v>112</v>
      </c>
      <c r="C88" s="24">
        <v>49717.2</v>
      </c>
      <c r="D88" s="16">
        <v>21401.02</v>
      </c>
      <c r="E88" s="16">
        <v>13351.85</v>
      </c>
      <c r="F88" s="8">
        <f t="shared" si="5"/>
        <v>160.28505413107544</v>
      </c>
    </row>
    <row r="89" spans="1:6" ht="36.5" customHeight="1" x14ac:dyDescent="0.35">
      <c r="A89" s="20" t="s">
        <v>182</v>
      </c>
      <c r="B89" s="4" t="str">
        <f>[2]Результат!$D$220</f>
        <v xml:space="preserve">Прочие межбюджетные трансферты, передаваемые бюджетам городских округов (на создание центров образования естественно-научной и технологической направленности )					</v>
      </c>
      <c r="C89" s="25">
        <v>0</v>
      </c>
      <c r="D89" s="17">
        <v>0</v>
      </c>
      <c r="E89" s="17">
        <v>186.45</v>
      </c>
      <c r="F89" s="9">
        <v>0</v>
      </c>
    </row>
    <row r="90" spans="1:6" ht="36.5" customHeight="1" x14ac:dyDescent="0.35">
      <c r="A90" s="20" t="s">
        <v>183</v>
      </c>
      <c r="B90" s="4" t="str">
        <f>[2]Результат!$D$221</f>
        <v xml:space="preserve">Прочие межбюджетные трансферты, передаваемые бюджетам городских округов (проведение работ по возведению фундамента для пожарного депо из быстровозводимых модульных конструкций полной заводской готовности, подведению внешних инженерных сетей и благоустройству прилегающей территории)					</v>
      </c>
      <c r="C90" s="25">
        <v>0</v>
      </c>
      <c r="D90" s="17">
        <v>0</v>
      </c>
      <c r="E90" s="17">
        <v>12896</v>
      </c>
      <c r="F90" s="9">
        <v>0</v>
      </c>
    </row>
    <row r="91" spans="1:6" ht="72.5" customHeight="1" x14ac:dyDescent="0.35">
      <c r="A91" s="20" t="s">
        <v>171</v>
      </c>
      <c r="B91" s="4" t="s">
        <v>113</v>
      </c>
      <c r="C91" s="25">
        <v>1376</v>
      </c>
      <c r="D91" s="17">
        <v>397.7</v>
      </c>
      <c r="E91" s="17">
        <v>269.39999999999998</v>
      </c>
      <c r="F91" s="9">
        <v>0</v>
      </c>
    </row>
    <row r="92" spans="1:6" ht="74.5" customHeight="1" x14ac:dyDescent="0.35">
      <c r="A92" s="20" t="s">
        <v>172</v>
      </c>
      <c r="B92" s="4" t="s">
        <v>114</v>
      </c>
      <c r="C92" s="25">
        <v>1702</v>
      </c>
      <c r="D92" s="17">
        <v>1702</v>
      </c>
      <c r="E92" s="17">
        <v>0</v>
      </c>
      <c r="F92" s="9">
        <v>0</v>
      </c>
    </row>
    <row r="93" spans="1:6" ht="36" customHeight="1" x14ac:dyDescent="0.35">
      <c r="A93" s="20" t="s">
        <v>173</v>
      </c>
      <c r="B93" s="4" t="s">
        <v>115</v>
      </c>
      <c r="C93" s="25">
        <v>21954</v>
      </c>
      <c r="D93" s="17">
        <v>0</v>
      </c>
      <c r="E93" s="17">
        <v>0</v>
      </c>
      <c r="F93" s="9">
        <v>0</v>
      </c>
    </row>
    <row r="94" spans="1:6" ht="51" customHeight="1" x14ac:dyDescent="0.35">
      <c r="A94" s="20" t="s">
        <v>174</v>
      </c>
      <c r="B94" s="4" t="s">
        <v>116</v>
      </c>
      <c r="C94" s="25">
        <v>23904</v>
      </c>
      <c r="D94" s="17">
        <v>14805.62</v>
      </c>
      <c r="E94" s="17">
        <v>0</v>
      </c>
      <c r="F94" s="9">
        <v>0</v>
      </c>
    </row>
    <row r="95" spans="1:6" ht="50.5" customHeight="1" x14ac:dyDescent="0.35">
      <c r="A95" s="20" t="s">
        <v>175</v>
      </c>
      <c r="B95" s="4" t="s">
        <v>117</v>
      </c>
      <c r="C95" s="25">
        <v>781.2</v>
      </c>
      <c r="D95" s="17">
        <v>781.2</v>
      </c>
      <c r="E95" s="17">
        <v>0</v>
      </c>
      <c r="F95" s="9">
        <v>0</v>
      </c>
    </row>
    <row r="96" spans="1:6" ht="47.5" customHeight="1" x14ac:dyDescent="0.35">
      <c r="A96" s="20" t="s">
        <v>176</v>
      </c>
      <c r="B96" s="4" t="s">
        <v>177</v>
      </c>
      <c r="C96" s="25">
        <v>0</v>
      </c>
      <c r="D96" s="17">
        <v>3714.5</v>
      </c>
      <c r="E96" s="17">
        <v>0</v>
      </c>
      <c r="F96" s="9">
        <v>0</v>
      </c>
    </row>
    <row r="97" spans="1:6" ht="69" x14ac:dyDescent="0.35">
      <c r="A97" s="3" t="s">
        <v>59</v>
      </c>
      <c r="B97" s="2" t="s">
        <v>60</v>
      </c>
      <c r="C97" s="16">
        <v>0</v>
      </c>
      <c r="D97" s="16">
        <v>0</v>
      </c>
      <c r="E97" s="16">
        <v>0</v>
      </c>
      <c r="F97" s="8" t="e">
        <f t="shared" si="5"/>
        <v>#DIV/0!</v>
      </c>
    </row>
    <row r="98" spans="1:6" ht="69" x14ac:dyDescent="0.35">
      <c r="A98" s="3" t="s">
        <v>44</v>
      </c>
      <c r="B98" s="2" t="s">
        <v>45</v>
      </c>
      <c r="C98" s="16">
        <v>0</v>
      </c>
      <c r="D98" s="16">
        <v>89.16</v>
      </c>
      <c r="E98" s="16">
        <v>20.149999999999999</v>
      </c>
      <c r="F98" s="8">
        <v>0</v>
      </c>
    </row>
    <row r="99" spans="1:6" ht="34.5" x14ac:dyDescent="0.35">
      <c r="A99" s="3" t="s">
        <v>46</v>
      </c>
      <c r="B99" s="2" t="s">
        <v>47</v>
      </c>
      <c r="C99" s="16">
        <v>0</v>
      </c>
      <c r="D99" s="16">
        <v>-21574.16</v>
      </c>
      <c r="E99" s="16">
        <v>-5514.59</v>
      </c>
      <c r="F99" s="8">
        <f t="shared" si="5"/>
        <v>391.2196554956941</v>
      </c>
    </row>
    <row r="101" spans="1:6" x14ac:dyDescent="0.35">
      <c r="A101" s="6"/>
      <c r="C101" s="18"/>
      <c r="D101" s="18"/>
      <c r="E101" s="7"/>
      <c r="F101" s="7"/>
    </row>
    <row r="102" spans="1:6" x14ac:dyDescent="0.35">
      <c r="C102" s="18"/>
      <c r="D102" s="18"/>
      <c r="E102" s="7"/>
      <c r="F102" s="7"/>
    </row>
    <row r="103" spans="1:6" x14ac:dyDescent="0.35">
      <c r="C103" s="18"/>
      <c r="D103" s="18"/>
      <c r="E103" s="7"/>
      <c r="F103" s="7"/>
    </row>
    <row r="104" spans="1:6" x14ac:dyDescent="0.35">
      <c r="C104" s="18"/>
      <c r="D104" s="18"/>
      <c r="E104" s="7"/>
      <c r="F104" s="7"/>
    </row>
  </sheetData>
  <mergeCells count="1">
    <mergeCell ref="A1:F1"/>
  </mergeCells>
  <pageMargins left="0.39370078740157483" right="0.35433070866141736" top="0.74803149606299213" bottom="0.74803149606299213" header="0.31496062992125984" footer="0.31496062992125984"/>
  <pageSetup paperSize="9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OKSANA</cp:lastModifiedBy>
  <cp:lastPrinted>2025-04-02T07:38:43Z</cp:lastPrinted>
  <dcterms:created xsi:type="dcterms:W3CDTF">2017-12-11T14:03:53Z</dcterms:created>
  <dcterms:modified xsi:type="dcterms:W3CDTF">2025-07-03T08:04:17Z</dcterms:modified>
</cp:coreProperties>
</file>